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X:\Chinese\"/>
    </mc:Choice>
  </mc:AlternateContent>
  <xr:revisionPtr revIDLastSave="0" documentId="13_ncr:1_{BA9F618C-0F0B-4FF3-8FD9-64F278477688}" xr6:coauthVersionLast="37" xr6:coauthVersionMax="37" xr10:uidLastSave="{00000000-0000-0000-0000-000000000000}"/>
  <workbookProtection workbookAlgorithmName="SHA-512" workbookHashValue="paEBGo3oTq74PSRNQnv6MgnehuJK5+hS+5fCEDULLLSx34DZLhs/OLKxh2S2itVODh/Bu5kvNKFmBPdPfVmUYA==" workbookSaltValue="+6Gc+q0+JHOBkWbWEJNS6w==" workbookSpinCount="100000" lockStructure="1"/>
  <bookViews>
    <workbookView xWindow="0" yWindow="0" windowWidth="15360" windowHeight="8940" xr2:uid="{00000000-000D-0000-FFFF-FFFF00000000}"/>
  </bookViews>
  <sheets>
    <sheet name="Original" sheetId="3" r:id="rId1"/>
    <sheet name="Question" sheetId="2" r:id="rId2"/>
    <sheet name="Seed" sheetId="1" state="hidden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3" l="1"/>
  <c r="O50" i="1" l="1"/>
  <c r="P50" i="1" s="1"/>
  <c r="N50" i="1" s="1"/>
  <c r="L43" i="1"/>
  <c r="O40" i="1"/>
  <c r="P40" i="1" s="1"/>
  <c r="L33" i="1"/>
  <c r="O30" i="1"/>
  <c r="P30" i="1" s="1"/>
  <c r="L23" i="1"/>
  <c r="O20" i="1"/>
  <c r="P20" i="1" s="1"/>
  <c r="L13" i="1"/>
  <c r="A16" i="3"/>
  <c r="C16" i="3" s="1"/>
  <c r="O11" i="1"/>
  <c r="A17" i="3" l="1"/>
  <c r="O21" i="1"/>
  <c r="O31" i="1" s="1"/>
  <c r="O41" i="1" s="1"/>
  <c r="M50" i="1"/>
  <c r="N40" i="1"/>
  <c r="M40" i="1"/>
  <c r="M30" i="1"/>
  <c r="N30" i="1"/>
  <c r="N20" i="1"/>
  <c r="M20" i="1"/>
  <c r="A7" i="2"/>
  <c r="A10" i="2" s="1"/>
  <c r="A13" i="2" s="1"/>
  <c r="A16" i="2" s="1"/>
  <c r="O10" i="1"/>
  <c r="P10" i="1" s="1"/>
  <c r="M10" i="1" s="1"/>
  <c r="L3" i="1"/>
  <c r="A18" i="3" l="1"/>
  <c r="C17" i="3"/>
  <c r="N10" i="1"/>
  <c r="A19" i="3" l="1"/>
  <c r="C18" i="3"/>
  <c r="A20" i="3" l="1"/>
  <c r="C19" i="3"/>
  <c r="A21" i="3" l="1"/>
  <c r="C20" i="3"/>
  <c r="C21" i="3" l="1"/>
  <c r="A22" i="3"/>
  <c r="A23" i="3" l="1"/>
  <c r="C22" i="3"/>
  <c r="C23" i="3" l="1"/>
  <c r="A24" i="3"/>
  <c r="C24" i="3" l="1"/>
  <c r="B17" i="3" s="1"/>
  <c r="B18" i="3" l="1"/>
  <c r="B22" i="3"/>
  <c r="B20" i="3"/>
  <c r="B15" i="3"/>
  <c r="B16" i="3"/>
  <c r="B21" i="3"/>
  <c r="B19" i="3"/>
  <c r="B24" i="3"/>
  <c r="B23" i="3"/>
  <c r="Q41" i="1" l="1"/>
  <c r="Q11" i="1"/>
  <c r="Q21" i="1"/>
  <c r="Q31" i="1"/>
  <c r="Q1" i="1"/>
  <c r="O12" i="1" l="1"/>
  <c r="B16" i="1"/>
  <c r="B36" i="1"/>
  <c r="O32" i="1"/>
  <c r="O42" i="1"/>
  <c r="B46" i="1"/>
  <c r="B26" i="1"/>
  <c r="O22" i="1"/>
  <c r="B6" i="1"/>
  <c r="O2" i="1"/>
  <c r="A6" i="1" l="1"/>
  <c r="A9" i="1" s="1"/>
  <c r="A16" i="1"/>
  <c r="A19" i="1" s="1"/>
  <c r="A36" i="1"/>
  <c r="A39" i="1" s="1"/>
  <c r="A46" i="1"/>
  <c r="A49" i="1" s="1"/>
  <c r="Q12" i="1"/>
  <c r="O13" i="1" s="1"/>
  <c r="P12" i="1"/>
  <c r="N12" i="1" s="1"/>
  <c r="A26" i="1"/>
  <c r="A29" i="1" s="1"/>
  <c r="P42" i="1"/>
  <c r="N42" i="1" s="1"/>
  <c r="Q42" i="1"/>
  <c r="O43" i="1" s="1"/>
  <c r="P32" i="1"/>
  <c r="N32" i="1" s="1"/>
  <c r="Q32" i="1"/>
  <c r="O33" i="1" s="1"/>
  <c r="Q2" i="1"/>
  <c r="O3" i="1" s="1"/>
  <c r="P2" i="1"/>
  <c r="N2" i="1" s="1"/>
  <c r="Q22" i="1"/>
  <c r="O23" i="1" s="1"/>
  <c r="P22" i="1"/>
  <c r="N22" i="1" s="1"/>
  <c r="Q3" i="1" l="1"/>
  <c r="O4" i="1" s="1"/>
  <c r="P3" i="1"/>
  <c r="N3" i="1" s="1"/>
  <c r="P33" i="1"/>
  <c r="N33" i="1" s="1"/>
  <c r="Q33" i="1"/>
  <c r="O34" i="1" s="1"/>
  <c r="P23" i="1"/>
  <c r="N23" i="1" s="1"/>
  <c r="Q23" i="1"/>
  <c r="O24" i="1" s="1"/>
  <c r="P13" i="1"/>
  <c r="N13" i="1" s="1"/>
  <c r="Q13" i="1"/>
  <c r="O14" i="1" s="1"/>
  <c r="P43" i="1"/>
  <c r="N43" i="1" s="1"/>
  <c r="Q43" i="1"/>
  <c r="O44" i="1" s="1"/>
  <c r="Q44" i="1" l="1"/>
  <c r="O45" i="1" s="1"/>
  <c r="P44" i="1"/>
  <c r="P14" i="1"/>
  <c r="Q14" i="1"/>
  <c r="O15" i="1" s="1"/>
  <c r="P34" i="1"/>
  <c r="N34" i="1" s="1"/>
  <c r="Q34" i="1"/>
  <c r="O35" i="1" s="1"/>
  <c r="Q24" i="1"/>
  <c r="O25" i="1" s="1"/>
  <c r="P24" i="1"/>
  <c r="P4" i="1"/>
  <c r="Q4" i="1"/>
  <c r="O5" i="1" s="1"/>
  <c r="P5" i="1" l="1"/>
  <c r="Q5" i="1"/>
  <c r="O6" i="1" s="1"/>
  <c r="P35" i="1"/>
  <c r="Q35" i="1"/>
  <c r="O36" i="1" s="1"/>
  <c r="N4" i="1"/>
  <c r="P25" i="1"/>
  <c r="Q25" i="1"/>
  <c r="O26" i="1" s="1"/>
  <c r="Q45" i="1"/>
  <c r="O46" i="1" s="1"/>
  <c r="P45" i="1"/>
  <c r="N45" i="1" s="1"/>
  <c r="N14" i="1"/>
  <c r="N24" i="1"/>
  <c r="N44" i="1"/>
  <c r="P15" i="1"/>
  <c r="Q15" i="1"/>
  <c r="O16" i="1" s="1"/>
  <c r="P46" i="1" l="1"/>
  <c r="Q46" i="1"/>
  <c r="O47" i="1" s="1"/>
  <c r="N5" i="1"/>
  <c r="P26" i="1"/>
  <c r="Q26" i="1"/>
  <c r="O27" i="1" s="1"/>
  <c r="P36" i="1"/>
  <c r="Q36" i="1"/>
  <c r="O37" i="1" s="1"/>
  <c r="N15" i="1"/>
  <c r="N25" i="1"/>
  <c r="N35" i="1"/>
  <c r="P16" i="1"/>
  <c r="Q16" i="1"/>
  <c r="O17" i="1" s="1"/>
  <c r="Q6" i="1"/>
  <c r="O7" i="1" s="1"/>
  <c r="P6" i="1"/>
  <c r="N6" i="1" s="1"/>
  <c r="P37" i="1" l="1"/>
  <c r="Q37" i="1"/>
  <c r="O38" i="1" s="1"/>
  <c r="N46" i="1"/>
  <c r="P17" i="1"/>
  <c r="Q17" i="1"/>
  <c r="O18" i="1" s="1"/>
  <c r="P27" i="1"/>
  <c r="Q27" i="1"/>
  <c r="O28" i="1" s="1"/>
  <c r="N36" i="1"/>
  <c r="P7" i="1"/>
  <c r="Q7" i="1"/>
  <c r="O8" i="1" s="1"/>
  <c r="N16" i="1"/>
  <c r="N26" i="1"/>
  <c r="P47" i="1"/>
  <c r="Q47" i="1"/>
  <c r="O48" i="1" s="1"/>
  <c r="Q28" i="1" l="1"/>
  <c r="O29" i="1" s="1"/>
  <c r="P29" i="1" s="1"/>
  <c r="P28" i="1"/>
  <c r="N37" i="1"/>
  <c r="P48" i="1"/>
  <c r="Q48" i="1"/>
  <c r="O49" i="1" s="1"/>
  <c r="P49" i="1" s="1"/>
  <c r="N27" i="1"/>
  <c r="P18" i="1"/>
  <c r="Q18" i="1"/>
  <c r="O19" i="1" s="1"/>
  <c r="P19" i="1" s="1"/>
  <c r="N47" i="1"/>
  <c r="Q8" i="1"/>
  <c r="O9" i="1" s="1"/>
  <c r="P9" i="1" s="1"/>
  <c r="P8" i="1"/>
  <c r="N17" i="1"/>
  <c r="N7" i="1"/>
  <c r="P38" i="1"/>
  <c r="Q38" i="1"/>
  <c r="O39" i="1" s="1"/>
  <c r="P39" i="1" s="1"/>
  <c r="C39" i="1" l="1"/>
  <c r="C49" i="1"/>
  <c r="N18" i="1"/>
  <c r="C19" i="1"/>
  <c r="N9" i="1"/>
  <c r="N29" i="1"/>
  <c r="N38" i="1"/>
  <c r="N49" i="1"/>
  <c r="N39" i="1"/>
  <c r="N8" i="1"/>
  <c r="C9" i="1"/>
  <c r="N19" i="1"/>
  <c r="N48" i="1"/>
  <c r="N28" i="1"/>
  <c r="C29" i="1"/>
  <c r="M49" i="1" l="1"/>
  <c r="M38" i="1"/>
  <c r="C14" i="2"/>
  <c r="M9" i="1"/>
  <c r="M46" i="1"/>
  <c r="M29" i="1"/>
  <c r="M26" i="1"/>
  <c r="M15" i="1"/>
  <c r="M39" i="1"/>
  <c r="C8" i="2"/>
  <c r="M35" i="1"/>
  <c r="C17" i="2"/>
  <c r="C5" i="2"/>
  <c r="M4" i="1"/>
  <c r="M22" i="1"/>
  <c r="M28" i="1"/>
  <c r="M19" i="1"/>
  <c r="M23" i="1"/>
  <c r="M5" i="1"/>
  <c r="M17" i="1"/>
  <c r="M36" i="1"/>
  <c r="M2" i="1"/>
  <c r="M18" i="1"/>
  <c r="M24" i="1"/>
  <c r="M25" i="1"/>
  <c r="M27" i="1"/>
  <c r="M8" i="1"/>
  <c r="M12" i="1"/>
  <c r="M32" i="1"/>
  <c r="M34" i="1"/>
  <c r="M33" i="1"/>
  <c r="M37" i="1"/>
  <c r="M45" i="1"/>
  <c r="M42" i="1"/>
  <c r="M43" i="1"/>
  <c r="M47" i="1"/>
  <c r="M48" i="1"/>
  <c r="M6" i="1"/>
  <c r="M7" i="1"/>
  <c r="M14" i="1"/>
  <c r="M44" i="1"/>
  <c r="C11" i="2"/>
  <c r="M3" i="1"/>
  <c r="M16" i="1"/>
  <c r="M13" i="1"/>
  <c r="D23" i="1" l="1"/>
  <c r="E23" i="1"/>
  <c r="I23" i="1"/>
  <c r="H23" i="1"/>
  <c r="G23" i="1"/>
  <c r="C3" i="1"/>
  <c r="I3" i="1"/>
  <c r="K3" i="1"/>
  <c r="G3" i="1"/>
  <c r="D3" i="1"/>
  <c r="F3" i="1"/>
  <c r="J3" i="1"/>
  <c r="E3" i="1"/>
  <c r="H3" i="1"/>
  <c r="F23" i="1"/>
  <c r="J23" i="1"/>
  <c r="K23" i="1"/>
  <c r="C23" i="1"/>
  <c r="E43" i="1"/>
  <c r="J43" i="1"/>
  <c r="G43" i="1"/>
  <c r="C43" i="1"/>
  <c r="I43" i="1"/>
  <c r="F43" i="1"/>
  <c r="H43" i="1"/>
  <c r="D43" i="1"/>
  <c r="K43" i="1"/>
  <c r="D33" i="1"/>
  <c r="J33" i="1"/>
  <c r="F33" i="1"/>
  <c r="C33" i="1"/>
  <c r="E33" i="1"/>
  <c r="K33" i="1"/>
  <c r="H33" i="1"/>
  <c r="G33" i="1"/>
  <c r="I33" i="1"/>
  <c r="I13" i="1"/>
  <c r="H13" i="1"/>
  <c r="C13" i="1"/>
  <c r="E13" i="1"/>
  <c r="K13" i="1"/>
  <c r="G13" i="1"/>
  <c r="F13" i="1"/>
  <c r="D13" i="1"/>
  <c r="J13" i="1"/>
  <c r="C26" i="1" l="1"/>
  <c r="C16" i="1"/>
  <c r="C6" i="1"/>
  <c r="C46" i="1"/>
  <c r="C36" i="1"/>
  <c r="C13" i="2" l="1"/>
  <c r="C4" i="2"/>
  <c r="C10" i="2"/>
  <c r="C7" i="2"/>
  <c r="C16" i="2"/>
</calcChain>
</file>

<file path=xl/sharedStrings.xml><?xml version="1.0" encoding="utf-8"?>
<sst xmlns="http://schemas.openxmlformats.org/spreadsheetml/2006/main" count="58" uniqueCount="32">
  <si>
    <t>哥哥 吃掉 了 桌上 的 蛋糕 。</t>
  </si>
  <si>
    <t>原句--&gt;</t>
  </si>
  <si>
    <t>我 是 一個 人 在 途上 。</t>
  </si>
  <si>
    <t>Question Display</t>
  </si>
  <si>
    <t>Answer</t>
  </si>
  <si>
    <t>Question in Random</t>
  </si>
  <si>
    <t>答案：</t>
  </si>
  <si>
    <t>`</t>
  </si>
  <si>
    <t>小偷 搶走 了 婆婆 的 錢包 。</t>
  </si>
  <si>
    <t>爸爸 買了 一條 漂亮的 連衣裙 給 我 。</t>
  </si>
  <si>
    <t>題目：</t>
  </si>
  <si>
    <t>小狗 沒精打采地 躺在 沙發 底下 。</t>
  </si>
  <si>
    <t>限制</t>
  </si>
  <si>
    <t>句子不可太長，以空格作分隔。</t>
  </si>
  <si>
    <t>分隔部份不可多於9個部份</t>
  </si>
  <si>
    <t>例句</t>
  </si>
  <si>
    <t>蝴蝶 在 花間 飛舞 。</t>
  </si>
  <si>
    <t>我 對 你 這麼 好 ？ 為甚麼 你還要 反對 我 ？</t>
  </si>
  <si>
    <t>錯誤例句</t>
  </si>
  <si>
    <t>正確例句</t>
  </si>
  <si>
    <t>我對你 這麼 好 ？ 為甚麼 你還要 反對我 ？</t>
  </si>
  <si>
    <t>&lt;--多於9個部份</t>
  </si>
  <si>
    <t>&lt;--少於或等於9個部份</t>
  </si>
  <si>
    <t>&lt;--中間以空格作分隔，但不可使用全形字的空格</t>
  </si>
  <si>
    <t>媽媽 買了 兩本 圖書 給 我 。</t>
  </si>
  <si>
    <t>編號</t>
  </si>
  <si>
    <t>句子內容　（可修改部份）</t>
  </si>
  <si>
    <t>此檔案僅供公眾參考，現設定最多可以承擔10條原句子，應該足夠一般老師使用</t>
  </si>
  <si>
    <r>
      <t>各位可按</t>
    </r>
    <r>
      <rPr>
        <sz val="16"/>
        <color rgb="FFFF0000"/>
        <rFont val="新細明體"/>
        <family val="2"/>
        <scheme val="minor"/>
      </rPr>
      <t>F9</t>
    </r>
    <r>
      <rPr>
        <sz val="16"/>
        <color theme="1"/>
        <rFont val="標楷體"/>
        <family val="4"/>
        <charset val="136"/>
      </rPr>
      <t>鍵隨時更新重組句子的安排</t>
    </r>
  </si>
  <si>
    <t>或利用複製、貼上功能把重組句子的題目抄錄至Microsoft Word或其他程式</t>
  </si>
  <si>
    <r>
      <t>各位可按</t>
    </r>
    <r>
      <rPr>
        <sz val="12"/>
        <color rgb="FFFF0000"/>
        <rFont val="新細明體"/>
        <family val="2"/>
        <scheme val="minor"/>
      </rPr>
      <t>F9</t>
    </r>
    <r>
      <rPr>
        <sz val="12"/>
        <color theme="1"/>
        <rFont val="新細明體"/>
        <family val="2"/>
        <scheme val="minor"/>
      </rPr>
      <t>鍵隨時更新重組句子的安排，</t>
    </r>
    <r>
      <rPr>
        <sz val="12"/>
        <color rgb="FFFF0000"/>
        <rFont val="新細明體"/>
        <family val="2"/>
        <scheme val="minor"/>
      </rPr>
      <t>電腦會自行抽取其中5句作重組句子</t>
    </r>
  </si>
  <si>
    <t>你是 誰人 ？ 我 不 認識 你 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</si>
</sst>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scheme val="minor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0000FF"/>
      <name val="新細明體"/>
      <family val="2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6"/>
      <color rgb="FFFF000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0" borderId="0" xfId="0" applyFont="1"/>
    <xf numFmtId="0" fontId="2" fillId="0" borderId="9" xfId="0" applyFont="1" applyBorder="1" applyAlignment="1">
      <alignment horizontal="left"/>
    </xf>
    <xf numFmtId="0" fontId="3" fillId="2" borderId="3" xfId="0" applyFont="1" applyFill="1" applyBorder="1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0" fontId="0" fillId="0" borderId="10" xfId="0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="145" zoomScaleNormal="145" workbookViewId="0">
      <selection activeCell="D22" sqref="D22"/>
    </sheetView>
  </sheetViews>
  <sheetFormatPr defaultRowHeight="16.5" x14ac:dyDescent="0.25"/>
  <cols>
    <col min="2" max="3" width="0" hidden="1" customWidth="1"/>
  </cols>
  <sheetData>
    <row r="1" spans="1:11" x14ac:dyDescent="0.25">
      <c r="A1" t="s">
        <v>12</v>
      </c>
    </row>
    <row r="2" spans="1:11" x14ac:dyDescent="0.25">
      <c r="A2">
        <v>1</v>
      </c>
      <c r="D2" t="s">
        <v>13</v>
      </c>
    </row>
    <row r="3" spans="1:11" ht="19.5" x14ac:dyDescent="0.3">
      <c r="D3" s="23" t="s">
        <v>15</v>
      </c>
      <c r="E3" s="21" t="s">
        <v>16</v>
      </c>
      <c r="F3" s="22"/>
      <c r="H3" t="s">
        <v>23</v>
      </c>
    </row>
    <row r="4" spans="1:11" x14ac:dyDescent="0.25">
      <c r="F4" s="22"/>
    </row>
    <row r="5" spans="1:11" x14ac:dyDescent="0.25">
      <c r="A5">
        <v>2</v>
      </c>
      <c r="D5" t="s">
        <v>14</v>
      </c>
    </row>
    <row r="6" spans="1:11" ht="19.5" x14ac:dyDescent="0.3">
      <c r="D6" t="s">
        <v>18</v>
      </c>
      <c r="E6" s="21" t="s">
        <v>17</v>
      </c>
      <c r="K6" t="s">
        <v>21</v>
      </c>
    </row>
    <row r="7" spans="1:11" ht="19.5" x14ac:dyDescent="0.3">
      <c r="D7" t="s">
        <v>19</v>
      </c>
      <c r="E7" s="21" t="s">
        <v>20</v>
      </c>
      <c r="K7" t="s">
        <v>22</v>
      </c>
    </row>
    <row r="9" spans="1:11" x14ac:dyDescent="0.25">
      <c r="A9">
        <v>3</v>
      </c>
      <c r="D9" t="s">
        <v>27</v>
      </c>
    </row>
    <row r="11" spans="1:11" x14ac:dyDescent="0.25">
      <c r="A11">
        <v>4</v>
      </c>
      <c r="D11" t="s">
        <v>30</v>
      </c>
    </row>
    <row r="14" spans="1:11" x14ac:dyDescent="0.25">
      <c r="A14" s="24" t="s">
        <v>25</v>
      </c>
      <c r="B14" s="30"/>
      <c r="C14" s="30"/>
      <c r="D14" s="31" t="s">
        <v>26</v>
      </c>
      <c r="E14" s="32"/>
      <c r="F14" s="32"/>
      <c r="G14" s="32"/>
      <c r="H14" s="32"/>
      <c r="I14" s="32"/>
      <c r="J14" s="32"/>
      <c r="K14" s="33"/>
    </row>
    <row r="15" spans="1:11" ht="19.5" x14ac:dyDescent="0.3">
      <c r="A15" s="24">
        <v>10001</v>
      </c>
      <c r="B15" s="30">
        <f t="shared" ref="B15:B24" ca="1" si="0">IF(A15&lt;&gt;"",RANK(C15,C:C),"")</f>
        <v>3</v>
      </c>
      <c r="C15" s="30">
        <f ca="1">IF(A15&lt;&gt;"",RAND(),"")</f>
        <v>0.81489143564488287</v>
      </c>
      <c r="D15" s="25" t="s">
        <v>0</v>
      </c>
      <c r="E15" s="26"/>
      <c r="F15" s="26"/>
      <c r="G15" s="26"/>
      <c r="H15" s="26"/>
      <c r="I15" s="26"/>
      <c r="J15" s="27"/>
      <c r="K15" s="28"/>
    </row>
    <row r="16" spans="1:11" ht="19.5" x14ac:dyDescent="0.3">
      <c r="A16" s="24">
        <f>IF(D16&lt;&gt;"",A15+1,"")</f>
        <v>10002</v>
      </c>
      <c r="B16" s="30">
        <f t="shared" ca="1" si="0"/>
        <v>5</v>
      </c>
      <c r="C16" s="30">
        <f t="shared" ref="C16:C21" ca="1" si="1">IF(A16&lt;&gt;"",RAND(),"")</f>
        <v>0.40794888949251606</v>
      </c>
      <c r="D16" s="25" t="s">
        <v>2</v>
      </c>
      <c r="E16" s="26"/>
      <c r="F16" s="26"/>
      <c r="G16" s="26"/>
      <c r="H16" s="26"/>
      <c r="I16" s="26"/>
      <c r="J16" s="27"/>
      <c r="K16" s="28"/>
    </row>
    <row r="17" spans="1:14" ht="19.5" x14ac:dyDescent="0.3">
      <c r="A17" s="24">
        <f t="shared" ref="A17:A24" si="2">IF(D17&lt;&gt;"",A16+1,"")</f>
        <v>10003</v>
      </c>
      <c r="B17" s="30">
        <f t="shared" ca="1" si="0"/>
        <v>7</v>
      </c>
      <c r="C17" s="30">
        <f t="shared" ca="1" si="1"/>
        <v>0.27387300970100559</v>
      </c>
      <c r="D17" s="25" t="s">
        <v>8</v>
      </c>
      <c r="E17" s="26"/>
      <c r="F17" s="26"/>
      <c r="G17" s="26"/>
      <c r="H17" s="26"/>
      <c r="I17" s="26"/>
      <c r="J17" s="27"/>
      <c r="K17" s="28"/>
    </row>
    <row r="18" spans="1:14" ht="19.5" x14ac:dyDescent="0.3">
      <c r="A18" s="24">
        <f t="shared" si="2"/>
        <v>10004</v>
      </c>
      <c r="B18" s="30">
        <f t="shared" ca="1" si="0"/>
        <v>2</v>
      </c>
      <c r="C18" s="30">
        <f t="shared" ca="1" si="1"/>
        <v>0.93188097742780929</v>
      </c>
      <c r="D18" s="25" t="s">
        <v>9</v>
      </c>
      <c r="E18" s="26"/>
      <c r="F18" s="26"/>
      <c r="G18" s="26"/>
      <c r="H18" s="26"/>
      <c r="I18" s="26"/>
      <c r="J18" s="27"/>
      <c r="K18" s="28"/>
    </row>
    <row r="19" spans="1:14" ht="19.5" x14ac:dyDescent="0.3">
      <c r="A19" s="24">
        <f t="shared" si="2"/>
        <v>10005</v>
      </c>
      <c r="B19" s="30">
        <f t="shared" ca="1" si="0"/>
        <v>4</v>
      </c>
      <c r="C19" s="30">
        <f t="shared" ca="1" si="1"/>
        <v>0.75738181113594094</v>
      </c>
      <c r="D19" s="25" t="s">
        <v>11</v>
      </c>
      <c r="E19" s="26"/>
      <c r="F19" s="26"/>
      <c r="G19" s="26"/>
      <c r="H19" s="26"/>
      <c r="I19" s="26"/>
      <c r="J19" s="27"/>
      <c r="K19" s="28"/>
    </row>
    <row r="20" spans="1:14" ht="19.5" x14ac:dyDescent="0.3">
      <c r="A20" s="24">
        <f>IF(D20&lt;&gt;"",A19+1,"")</f>
        <v>10006</v>
      </c>
      <c r="B20" s="30">
        <f t="shared" ca="1" si="0"/>
        <v>1</v>
      </c>
      <c r="C20" s="30">
        <f t="shared" ca="1" si="1"/>
        <v>0.9877048012966011</v>
      </c>
      <c r="D20" s="25" t="s">
        <v>24</v>
      </c>
      <c r="E20" s="26"/>
      <c r="F20" s="26"/>
      <c r="G20" s="26"/>
      <c r="H20" s="26"/>
      <c r="I20" s="26"/>
      <c r="J20" s="27"/>
      <c r="K20" s="28"/>
    </row>
    <row r="21" spans="1:14" ht="19.5" x14ac:dyDescent="0.3">
      <c r="A21" s="24">
        <f t="shared" si="2"/>
        <v>10007</v>
      </c>
      <c r="B21" s="30">
        <f t="shared" ca="1" si="0"/>
        <v>6</v>
      </c>
      <c r="C21" s="30">
        <f t="shared" ca="1" si="1"/>
        <v>0.39729910115778122</v>
      </c>
      <c r="D21" s="25" t="s">
        <v>31</v>
      </c>
      <c r="E21" s="26"/>
      <c r="F21" s="26"/>
      <c r="G21" s="26"/>
      <c r="H21" s="26"/>
      <c r="I21" s="26"/>
      <c r="J21" s="27"/>
      <c r="K21" s="28"/>
    </row>
    <row r="22" spans="1:14" ht="19.5" x14ac:dyDescent="0.3">
      <c r="A22" s="24" t="str">
        <f t="shared" si="2"/>
        <v/>
      </c>
      <c r="B22" s="30" t="str">
        <f t="shared" si="0"/>
        <v/>
      </c>
      <c r="C22" s="30" t="str">
        <f t="shared" ref="C22:C24" ca="1" si="3">IF(A22&lt;&gt;"",RAND(),"")</f>
        <v/>
      </c>
      <c r="D22" s="25"/>
      <c r="E22" s="26"/>
      <c r="F22" s="26"/>
      <c r="G22" s="26"/>
      <c r="H22" s="26"/>
      <c r="I22" s="26"/>
      <c r="J22" s="27"/>
      <c r="K22" s="28"/>
    </row>
    <row r="23" spans="1:14" ht="19.5" x14ac:dyDescent="0.3">
      <c r="A23" s="24" t="str">
        <f t="shared" si="2"/>
        <v/>
      </c>
      <c r="B23" s="30" t="str">
        <f t="shared" si="0"/>
        <v/>
      </c>
      <c r="C23" s="30" t="str">
        <f t="shared" ca="1" si="3"/>
        <v/>
      </c>
      <c r="D23" s="25"/>
      <c r="E23" s="26"/>
      <c r="F23" s="26"/>
      <c r="G23" s="26"/>
      <c r="H23" s="26"/>
      <c r="I23" s="26"/>
      <c r="J23" s="27"/>
      <c r="K23" s="28"/>
    </row>
    <row r="24" spans="1:14" ht="19.5" x14ac:dyDescent="0.3">
      <c r="A24" s="24" t="str">
        <f t="shared" si="2"/>
        <v/>
      </c>
      <c r="B24" s="30" t="str">
        <f t="shared" si="0"/>
        <v/>
      </c>
      <c r="C24" s="30" t="str">
        <f t="shared" ca="1" si="3"/>
        <v/>
      </c>
      <c r="D24" s="25"/>
      <c r="E24" s="26"/>
      <c r="F24" s="26"/>
      <c r="G24" s="26"/>
      <c r="H24" s="26"/>
      <c r="I24" s="26"/>
      <c r="J24" s="27"/>
      <c r="K24" s="28"/>
      <c r="N24" s="29"/>
    </row>
  </sheetData>
  <sheetProtection algorithmName="SHA-512" hashValue="A7NCPeU+o8U+zlZFUEd25mQq2+JkHBHDr8eWFMmWexHaTXx9adldmC9Ws9mcEkc2pcKTk5swgxAFNWdExNF35Q==" saltValue="AV8dqBDtN0o9HrKOA4SQng==" spinCount="100000" sheet="1" objects="1" scenarios="1"/>
  <protectedRanges>
    <protectedRange sqref="D15:D24" name="Sentences"/>
  </protectedRanges>
  <mergeCells count="1">
    <mergeCell ref="D14:K14"/>
  </mergeCells>
  <phoneticPr fontId="8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showGridLines="0" topLeftCell="A4" zoomScale="115" zoomScaleNormal="115" workbookViewId="0">
      <selection activeCell="E9" sqref="E9"/>
    </sheetView>
  </sheetViews>
  <sheetFormatPr defaultRowHeight="21" x14ac:dyDescent="0.3"/>
  <cols>
    <col min="1" max="1" width="10.75" style="18" bestFit="1" customWidth="1"/>
    <col min="2" max="2" width="9" style="18"/>
    <col min="3" max="3" width="69.5" style="18" customWidth="1"/>
    <col min="4" max="16384" width="9" style="18"/>
  </cols>
  <sheetData>
    <row r="1" spans="1:3" x14ac:dyDescent="0.3">
      <c r="A1" s="18" t="s">
        <v>28</v>
      </c>
    </row>
    <row r="2" spans="1:3" x14ac:dyDescent="0.3">
      <c r="A2" s="18" t="s">
        <v>29</v>
      </c>
    </row>
    <row r="4" spans="1:3" x14ac:dyDescent="0.3">
      <c r="A4" s="18">
        <v>1</v>
      </c>
      <c r="B4" s="18" t="s">
        <v>10</v>
      </c>
      <c r="C4" s="18" t="str">
        <f ca="1">IFERROR(VLOOKUP(Question!A4,Seed!A:L,3,FALSE),"")</f>
        <v>躺在　沙發　沒精打采地　。　小狗　底下　</v>
      </c>
    </row>
    <row r="5" spans="1:3" x14ac:dyDescent="0.3">
      <c r="B5" s="18" t="s">
        <v>6</v>
      </c>
      <c r="C5" s="19" t="str">
        <f ca="1">IFERROR(VLOOKUP(A4+10000,Seed!A:L,3,FALSE),"")</f>
        <v>小狗沒精打采地躺在沙發底下。</v>
      </c>
    </row>
    <row r="7" spans="1:3" x14ac:dyDescent="0.3">
      <c r="A7" s="18">
        <f>A4+1</f>
        <v>2</v>
      </c>
      <c r="B7" s="18" t="s">
        <v>10</v>
      </c>
      <c r="C7" s="18" t="str">
        <f ca="1">IFERROR(VLOOKUP(Question!A7,Seed!A:L,3,FALSE),"")</f>
        <v>吃掉　了　桌上　的　。　蛋糕　哥哥</v>
      </c>
    </row>
    <row r="8" spans="1:3" x14ac:dyDescent="0.3">
      <c r="B8" s="18" t="s">
        <v>6</v>
      </c>
      <c r="C8" s="19" t="str">
        <f ca="1">IFERROR(VLOOKUP(A7+10000,Seed!A:L,3,FALSE),"")</f>
        <v>哥哥吃掉了桌上的蛋糕。</v>
      </c>
    </row>
    <row r="10" spans="1:3" x14ac:dyDescent="0.3">
      <c r="A10" s="18">
        <f>A7+1</f>
        <v>3</v>
      </c>
      <c r="B10" s="18" t="s">
        <v>10</v>
      </c>
      <c r="C10" s="18" t="str">
        <f ca="1">IFERROR(VLOOKUP(Question!A10,Seed!A:L,3,FALSE),"")</f>
        <v>我　爸爸　一條　給　買了　連衣裙　漂亮的</v>
      </c>
    </row>
    <row r="11" spans="1:3" x14ac:dyDescent="0.3">
      <c r="B11" s="18" t="s">
        <v>6</v>
      </c>
      <c r="C11" s="19" t="str">
        <f ca="1">IFERROR(VLOOKUP(A10+10000,Seed!A:L,3,FALSE),"")</f>
        <v>爸爸買了一條漂亮的連衣裙給我。</v>
      </c>
    </row>
    <row r="13" spans="1:3" x14ac:dyDescent="0.3">
      <c r="A13" s="18">
        <f>A10+1</f>
        <v>4</v>
      </c>
      <c r="B13" s="18" t="s">
        <v>10</v>
      </c>
      <c r="C13" s="18" t="str">
        <f ca="1">IFERROR(VLOOKUP(Question!A13,Seed!A:L,3,FALSE),"")</f>
        <v>在　是　人　一個　。　途上　我</v>
      </c>
    </row>
    <row r="14" spans="1:3" x14ac:dyDescent="0.3">
      <c r="B14" s="18" t="s">
        <v>6</v>
      </c>
      <c r="C14" s="19" t="str">
        <f ca="1">IFERROR(VLOOKUP(A13+10000,Seed!A:L,3,FALSE),"")</f>
        <v>我是一個人在途上。</v>
      </c>
    </row>
    <row r="16" spans="1:3" x14ac:dyDescent="0.3">
      <c r="A16" s="18">
        <f>A13+1</f>
        <v>5</v>
      </c>
      <c r="B16" s="18" t="s">
        <v>10</v>
      </c>
      <c r="C16" s="18" t="str">
        <f ca="1">IFERROR(VLOOKUP(Question!A16,Seed!A:L,3,FALSE),"")</f>
        <v>我　買了　給　圖書　兩本　媽媽　。</v>
      </c>
    </row>
    <row r="17" spans="2:3" x14ac:dyDescent="0.3">
      <c r="B17" s="18" t="s">
        <v>6</v>
      </c>
      <c r="C17" s="19" t="str">
        <f ca="1">IFERROR(VLOOKUP(A16+10000,Seed!A:L,3,FALSE),"")</f>
        <v>媽媽買了兩本圖書給我。</v>
      </c>
    </row>
  </sheetData>
  <sheetProtection algorithmName="SHA-512" hashValue="2/67Lvg9Mcp2Qy/m4Ah1STb2oGtEVzV3smZQ/lF82JBi5kRFLzhdSQNjCqfLhbb2YJYLWe7zcg2e2DocNcxqfg==" saltValue="aMWIbaeYHisFQ/rQoeWSUQ==" spinCount="100000" sheet="1" objects="1" scenarios="1"/>
  <phoneticPr fontId="8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85" zoomScaleNormal="85" workbookViewId="0">
      <selection activeCell="G54" sqref="G54"/>
    </sheetView>
  </sheetViews>
  <sheetFormatPr defaultRowHeight="16.5" x14ac:dyDescent="0.25"/>
  <cols>
    <col min="1" max="1" width="9" style="1"/>
    <col min="2" max="2" width="9.125" style="1" customWidth="1"/>
    <col min="3" max="16" width="9" style="1"/>
    <col min="17" max="17" width="65.875" style="1" customWidth="1"/>
    <col min="18" max="16384" width="9" style="1"/>
  </cols>
  <sheetData>
    <row r="1" spans="1:17" ht="19.5" x14ac:dyDescent="0.3">
      <c r="A1" s="2"/>
      <c r="B1" s="3"/>
      <c r="C1" s="3" t="s">
        <v>5</v>
      </c>
      <c r="D1" s="3"/>
      <c r="E1" s="3"/>
      <c r="F1" s="3"/>
      <c r="G1" s="3"/>
      <c r="H1" s="3"/>
      <c r="I1" s="3"/>
      <c r="J1" s="3"/>
      <c r="K1" s="3"/>
      <c r="L1" s="4"/>
      <c r="M1" s="10"/>
      <c r="N1" s="11"/>
      <c r="O1" s="11">
        <v>1</v>
      </c>
      <c r="P1" s="11" t="s">
        <v>1</v>
      </c>
      <c r="Q1" s="20" t="str">
        <f ca="1">VLOOKUP(O1,Original!B:K,3,FALSE)</f>
        <v>媽媽 買了 兩本 圖書 給 我 。</v>
      </c>
    </row>
    <row r="2" spans="1:17" x14ac:dyDescent="0.25">
      <c r="A2" s="5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6"/>
      <c r="M2" s="12">
        <f ca="1">IF(P2&lt;&gt;"",RANK(N2,N2:N9),"")</f>
        <v>6</v>
      </c>
      <c r="N2" s="13">
        <f ca="1">IF(P2&lt;&gt;"",RAND(),"")</f>
        <v>0.53949202492739301</v>
      </c>
      <c r="O2" s="13">
        <f ca="1">IFERROR(FIND(" ",Q1),0)</f>
        <v>3</v>
      </c>
      <c r="P2" s="13" t="str">
        <f t="shared" ref="P2:P8" ca="1" si="0">IF(O2="","",IF(O2&gt;0,LEFT(Q1,O2-1),Q1))</f>
        <v>媽媽</v>
      </c>
      <c r="Q2" s="14" t="str">
        <f ca="1">IF(O2&gt;0,MID(Q1,O2+1,255),"")</f>
        <v>買了 兩本 圖書 給 我 。</v>
      </c>
    </row>
    <row r="3" spans="1:17" x14ac:dyDescent="0.25">
      <c r="A3" s="5"/>
      <c r="C3" s="1" t="str">
        <f ca="1">IFERROR(VLOOKUP(C2,M1:P10,4,FALSE),"")</f>
        <v>我</v>
      </c>
      <c r="D3" s="1" t="str">
        <f ca="1">IFERROR(VLOOKUP(D2,M1:P10,4,FALSE),"")</f>
        <v>買了</v>
      </c>
      <c r="E3" s="1" t="str">
        <f ca="1">IFERROR(VLOOKUP(E2,M1:P10,4,FALSE),"")</f>
        <v>給</v>
      </c>
      <c r="F3" s="1" t="str">
        <f ca="1">IFERROR(VLOOKUP(F2,M1:P10,4,FALSE),"")</f>
        <v>圖書</v>
      </c>
      <c r="G3" s="1" t="str">
        <f ca="1">IFERROR(VLOOKUP(G2,M1:P10,4,FALSE),"")</f>
        <v>兩本</v>
      </c>
      <c r="H3" s="1" t="str">
        <f ca="1">IFERROR(VLOOKUP(H2,M1:P10,4,FALSE),"")</f>
        <v>媽媽</v>
      </c>
      <c r="I3" s="1" t="str">
        <f ca="1">IFERROR(VLOOKUP(I2,M1:P10,4,FALSE),"")</f>
        <v>。</v>
      </c>
      <c r="J3" s="1" t="str">
        <f ca="1">IFERROR(VLOOKUP(J2,M1:P10,4,FALSE),"")</f>
        <v/>
      </c>
      <c r="K3" s="1" t="str">
        <f ca="1">IFERROR(VLOOKUP(K2,M1:P10,4,FALSE),"")</f>
        <v/>
      </c>
      <c r="L3" s="6" t="str">
        <f t="shared" ref="L3" si="1">IFERROR(VLOOKUP(L2,U1:X10,4,FALSE),"")</f>
        <v/>
      </c>
      <c r="M3" s="12">
        <f ca="1">IF(P3&lt;&gt;"",RANK(N3,N2:N9),"")</f>
        <v>2</v>
      </c>
      <c r="N3" s="13">
        <f t="shared" ref="N3:N9" ca="1" si="2">IF(P3&lt;&gt;"",RAND(),"")</f>
        <v>0.80989559646801024</v>
      </c>
      <c r="O3" s="13">
        <f t="shared" ref="O3:O8" ca="1" si="3">IFERROR(FIND(" ",Q2),0)</f>
        <v>3</v>
      </c>
      <c r="P3" s="13" t="str">
        <f t="shared" ca="1" si="0"/>
        <v>買了</v>
      </c>
      <c r="Q3" s="14" t="str">
        <f t="shared" ref="Q3:Q8" ca="1" si="4">IF(O3&gt;0,MID(Q2,O3+1,255),"")</f>
        <v>兩本 圖書 給 我 。</v>
      </c>
    </row>
    <row r="4" spans="1:17" x14ac:dyDescent="0.25">
      <c r="L4" s="6"/>
      <c r="M4" s="12">
        <f ca="1">IF(P4&lt;&gt;"",RANK(N4,N2:N9),"")</f>
        <v>5</v>
      </c>
      <c r="N4" s="13">
        <f t="shared" ca="1" si="2"/>
        <v>0.6355260446494021</v>
      </c>
      <c r="O4" s="13">
        <f t="shared" ca="1" si="3"/>
        <v>3</v>
      </c>
      <c r="P4" s="13" t="str">
        <f t="shared" ca="1" si="0"/>
        <v>兩本</v>
      </c>
      <c r="Q4" s="14" t="str">
        <f t="shared" ca="1" si="4"/>
        <v>圖書 給 我 。</v>
      </c>
    </row>
    <row r="5" spans="1:17" x14ac:dyDescent="0.25">
      <c r="A5" s="5"/>
      <c r="C5" s="1" t="s">
        <v>3</v>
      </c>
      <c r="L5" s="6"/>
      <c r="M5" s="12">
        <f ca="1">IF(P5&lt;&gt;"",RANK(N5,N2:N9),"")</f>
        <v>4</v>
      </c>
      <c r="N5" s="13">
        <f t="shared" ca="1" si="2"/>
        <v>0.72734594964288612</v>
      </c>
      <c r="O5" s="13">
        <f t="shared" ca="1" si="3"/>
        <v>3</v>
      </c>
      <c r="P5" s="13" t="str">
        <f t="shared" ca="1" si="0"/>
        <v>圖書</v>
      </c>
      <c r="Q5" s="14" t="str">
        <f t="shared" ca="1" si="4"/>
        <v>給 我 。</v>
      </c>
    </row>
    <row r="6" spans="1:17" x14ac:dyDescent="0.25">
      <c r="A6" s="5">
        <f ca="1">IF(Q1&lt;&gt;"",RANK(B6,B:B),"")</f>
        <v>5</v>
      </c>
      <c r="B6" s="1">
        <f ca="1">IF(Q1&lt;&gt;"",RAND(),"")</f>
        <v>0.35188837879938384</v>
      </c>
      <c r="C6" s="34" t="str">
        <f ca="1">CONCATENATE(C3,"　",D3,"　",E3,"　",F3,"　",G3,"　",H3,"　",I3)</f>
        <v>我　買了　給　圖書　兩本　媽媽　。</v>
      </c>
      <c r="D6" s="34"/>
      <c r="E6" s="34"/>
      <c r="F6" s="34"/>
      <c r="G6" s="34"/>
      <c r="H6" s="34"/>
      <c r="I6" s="34"/>
      <c r="J6" s="34"/>
      <c r="K6" s="34"/>
      <c r="L6" s="6"/>
      <c r="M6" s="12">
        <f ca="1">IF(P6&lt;&gt;"",RANK(N6,N2:N9),"")</f>
        <v>3</v>
      </c>
      <c r="N6" s="13">
        <f t="shared" ca="1" si="2"/>
        <v>0.78925955193258102</v>
      </c>
      <c r="O6" s="13">
        <f t="shared" ca="1" si="3"/>
        <v>2</v>
      </c>
      <c r="P6" s="13" t="str">
        <f t="shared" ca="1" si="0"/>
        <v>給</v>
      </c>
      <c r="Q6" s="14" t="str">
        <f t="shared" ca="1" si="4"/>
        <v>我 。</v>
      </c>
    </row>
    <row r="7" spans="1:17" x14ac:dyDescent="0.25">
      <c r="L7" s="6"/>
      <c r="M7" s="12">
        <f ca="1">IF(P7&lt;&gt;"",RANK(N7,N2:N9),"")</f>
        <v>1</v>
      </c>
      <c r="N7" s="13">
        <f t="shared" ca="1" si="2"/>
        <v>0.94353272474081784</v>
      </c>
      <c r="O7" s="13">
        <f t="shared" ca="1" si="3"/>
        <v>2</v>
      </c>
      <c r="P7" s="13" t="str">
        <f t="shared" ca="1" si="0"/>
        <v>我</v>
      </c>
      <c r="Q7" s="14" t="str">
        <f t="shared" ca="1" si="4"/>
        <v>。</v>
      </c>
    </row>
    <row r="8" spans="1:17" x14ac:dyDescent="0.25">
      <c r="A8" s="5"/>
      <c r="C8" s="1" t="s">
        <v>4</v>
      </c>
      <c r="L8" s="6"/>
      <c r="M8" s="12">
        <f ca="1">IF(P8&lt;&gt;"",RANK(N8,N2:N9),"")</f>
        <v>7</v>
      </c>
      <c r="N8" s="13">
        <f t="shared" ca="1" si="2"/>
        <v>0.11142320244524395</v>
      </c>
      <c r="O8" s="13">
        <f t="shared" ca="1" si="3"/>
        <v>0</v>
      </c>
      <c r="P8" s="13" t="str">
        <f t="shared" ca="1" si="0"/>
        <v>。</v>
      </c>
      <c r="Q8" s="14" t="str">
        <f t="shared" ca="1" si="4"/>
        <v/>
      </c>
    </row>
    <row r="9" spans="1:17" x14ac:dyDescent="0.25">
      <c r="A9" s="5">
        <f ca="1">IF(A6&lt;&gt;"",A6+10000,"")</f>
        <v>10005</v>
      </c>
      <c r="C9" s="35" t="str">
        <f ca="1">CONCATENATE(P2,P3,P4,P5,P6,P7,P8,P9,P10)</f>
        <v>媽媽買了兩本圖書給我。</v>
      </c>
      <c r="D9" s="35"/>
      <c r="E9" s="35"/>
      <c r="F9" s="35"/>
      <c r="G9" s="35"/>
      <c r="H9" s="35"/>
      <c r="I9" s="35"/>
      <c r="J9" s="35"/>
      <c r="K9" s="35"/>
      <c r="L9" s="6"/>
      <c r="M9" s="12" t="str">
        <f ca="1">IF(P9&lt;&gt;"",RANK(N9,N2:N9),"")</f>
        <v/>
      </c>
      <c r="N9" s="13" t="str">
        <f t="shared" ca="1" si="2"/>
        <v/>
      </c>
      <c r="O9" s="13" t="str">
        <f ca="1">IF(Q8&lt;&gt;"",IFERROR(FIND(" ",Q8),0),"")</f>
        <v/>
      </c>
      <c r="P9" s="13" t="str">
        <f ca="1">IF(O9="","",IF(O9&gt;0,LEFT(Q8,O9-1),Q8))</f>
        <v/>
      </c>
      <c r="Q9" s="14"/>
    </row>
    <row r="10" spans="1:17" ht="17.25" thickBo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15" t="str">
        <f>IF(P10&lt;&gt;"",RANK(N10,N2:N9),"")</f>
        <v/>
      </c>
      <c r="N10" s="16" t="str">
        <f ca="1">IF(P10&lt;&gt;"",RAND(),"")</f>
        <v/>
      </c>
      <c r="O10" s="16" t="str">
        <f>IF(Q9&lt;&gt;"",IFERROR(FIND(" ",Q9),0),"")</f>
        <v/>
      </c>
      <c r="P10" s="16" t="str">
        <f>IF(O10="","",IF(O10&gt;0,LEFT(Q9,O10-1),Q9))</f>
        <v/>
      </c>
      <c r="Q10" s="17"/>
    </row>
    <row r="11" spans="1:17" ht="19.5" x14ac:dyDescent="0.3">
      <c r="A11" s="2"/>
      <c r="B11" s="3"/>
      <c r="C11" s="3" t="s">
        <v>5</v>
      </c>
      <c r="D11" s="3"/>
      <c r="E11" s="3"/>
      <c r="F11" s="3"/>
      <c r="G11" s="3"/>
      <c r="H11" s="3"/>
      <c r="I11" s="3"/>
      <c r="J11" s="3"/>
      <c r="K11" s="3"/>
      <c r="L11" s="4"/>
      <c r="M11" s="10"/>
      <c r="N11" s="11"/>
      <c r="O11" s="11">
        <f>O1+1</f>
        <v>2</v>
      </c>
      <c r="P11" s="11" t="s">
        <v>1</v>
      </c>
      <c r="Q11" s="20" t="str">
        <f ca="1">VLOOKUP(O11,Original!B:K,3,FALSE)</f>
        <v>爸爸 買了 一條 漂亮的 連衣裙 給 我 。</v>
      </c>
    </row>
    <row r="12" spans="1:17" x14ac:dyDescent="0.25">
      <c r="A12" s="5"/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6"/>
      <c r="M12" s="12">
        <f ca="1">IF(P12&lt;&gt;"",RANK(N12,N12:N19),"")</f>
        <v>2</v>
      </c>
      <c r="N12" s="13">
        <f ca="1">IF(P12&lt;&gt;"",RAND(),"")</f>
        <v>0.53899529294016246</v>
      </c>
      <c r="O12" s="13">
        <f ca="1">IFERROR(FIND(" ",Q11),0)</f>
        <v>3</v>
      </c>
      <c r="P12" s="13" t="str">
        <f t="shared" ref="P12:P18" ca="1" si="5">IF(O12="","",IF(O12&gt;0,LEFT(Q11,O12-1),Q11))</f>
        <v>爸爸</v>
      </c>
      <c r="Q12" s="14" t="str">
        <f ca="1">IF(O12&gt;0,MID(Q11,O12+1,255),"")</f>
        <v>買了 一條 漂亮的 連衣裙 給 我 。</v>
      </c>
    </row>
    <row r="13" spans="1:17" x14ac:dyDescent="0.25">
      <c r="A13" s="5"/>
      <c r="C13" s="1" t="str">
        <f ca="1">IFERROR(VLOOKUP(C12,M11:P20,4,FALSE),"")</f>
        <v>我</v>
      </c>
      <c r="D13" s="1" t="str">
        <f ca="1">IFERROR(VLOOKUP(D12,M11:P20,4,FALSE),"")</f>
        <v>爸爸</v>
      </c>
      <c r="E13" s="1" t="str">
        <f ca="1">IFERROR(VLOOKUP(E12,M11:P20,4,FALSE),"")</f>
        <v>一條</v>
      </c>
      <c r="F13" s="1" t="str">
        <f ca="1">IFERROR(VLOOKUP(F12,M11:P20,4,FALSE),"")</f>
        <v>給</v>
      </c>
      <c r="G13" s="1" t="str">
        <f ca="1">IFERROR(VLOOKUP(G12,M11:P20,4,FALSE),"")</f>
        <v>買了</v>
      </c>
      <c r="H13" s="1" t="str">
        <f ca="1">IFERROR(VLOOKUP(H12,M11:P20,4,FALSE),"")</f>
        <v>連衣裙</v>
      </c>
      <c r="I13" s="1" t="str">
        <f ca="1">IFERROR(VLOOKUP(I12,M11:P20,4,FALSE),"")</f>
        <v>漂亮的</v>
      </c>
      <c r="J13" s="1" t="str">
        <f ca="1">IFERROR(VLOOKUP(J12,M11:P20,4,FALSE),"")</f>
        <v>。</v>
      </c>
      <c r="K13" s="1" t="str">
        <f ca="1">IFERROR(VLOOKUP(K12,M11:P20,4,FALSE),"")</f>
        <v/>
      </c>
      <c r="L13" s="6" t="str">
        <f t="shared" ref="L13" si="6">IFERROR(VLOOKUP(L12,U11:X20,4,FALSE),"")</f>
        <v/>
      </c>
      <c r="M13" s="12">
        <f ca="1">IF(P13&lt;&gt;"",RANK(N13,N12:N19),"")</f>
        <v>5</v>
      </c>
      <c r="N13" s="13">
        <f t="shared" ref="N13:N19" ca="1" si="7">IF(P13&lt;&gt;"",RAND(),"")</f>
        <v>0.40801542585844564</v>
      </c>
      <c r="O13" s="13">
        <f t="shared" ref="O13:O18" ca="1" si="8">IFERROR(FIND(" ",Q12),0)</f>
        <v>3</v>
      </c>
      <c r="P13" s="13" t="str">
        <f t="shared" ca="1" si="5"/>
        <v>買了</v>
      </c>
      <c r="Q13" s="14" t="str">
        <f t="shared" ref="Q13:Q18" ca="1" si="9">IF(O13&gt;0,MID(Q12,O13+1,255),"")</f>
        <v>一條 漂亮的 連衣裙 給 我 。</v>
      </c>
    </row>
    <row r="14" spans="1:17" x14ac:dyDescent="0.25">
      <c r="L14" s="6"/>
      <c r="M14" s="12">
        <f ca="1">IF(P14&lt;&gt;"",RANK(N14,N12:N19),"")</f>
        <v>3</v>
      </c>
      <c r="N14" s="13">
        <f t="shared" ca="1" si="7"/>
        <v>0.49267677909215868</v>
      </c>
      <c r="O14" s="13">
        <f t="shared" ca="1" si="8"/>
        <v>3</v>
      </c>
      <c r="P14" s="13" t="str">
        <f t="shared" ca="1" si="5"/>
        <v>一條</v>
      </c>
      <c r="Q14" s="14" t="str">
        <f t="shared" ca="1" si="9"/>
        <v>漂亮的 連衣裙 給 我 。</v>
      </c>
    </row>
    <row r="15" spans="1:17" x14ac:dyDescent="0.25">
      <c r="A15" s="5"/>
      <c r="C15" s="1" t="s">
        <v>3</v>
      </c>
      <c r="L15" s="6"/>
      <c r="M15" s="12">
        <f ca="1">IF(P15&lt;&gt;"",RANK(N15,N12:N19),"")</f>
        <v>7</v>
      </c>
      <c r="N15" s="13">
        <f t="shared" ca="1" si="7"/>
        <v>9.250199095112821E-2</v>
      </c>
      <c r="O15" s="13">
        <f t="shared" ca="1" si="8"/>
        <v>4</v>
      </c>
      <c r="P15" s="13" t="str">
        <f t="shared" ca="1" si="5"/>
        <v>漂亮的</v>
      </c>
      <c r="Q15" s="14" t="str">
        <f t="shared" ca="1" si="9"/>
        <v>連衣裙 給 我 。</v>
      </c>
    </row>
    <row r="16" spans="1:17" x14ac:dyDescent="0.25">
      <c r="A16" s="5">
        <f ca="1">IF(Q11&lt;&gt;"",RANK(B16,B:B),"")</f>
        <v>3</v>
      </c>
      <c r="B16" s="1">
        <f ca="1">IF(Q11&lt;&gt;"",RAND(),"")</f>
        <v>0.77173617999140132</v>
      </c>
      <c r="C16" s="34" t="str">
        <f ca="1">CONCATENATE(C13,"　",D13,"　",E13,"　",F13,"　",G13,"　",H13,"　",I13)</f>
        <v>我　爸爸　一條　給　買了　連衣裙　漂亮的</v>
      </c>
      <c r="D16" s="34"/>
      <c r="E16" s="34"/>
      <c r="F16" s="34"/>
      <c r="G16" s="34"/>
      <c r="H16" s="34"/>
      <c r="I16" s="34"/>
      <c r="J16" s="34"/>
      <c r="K16" s="34"/>
      <c r="L16" s="6"/>
      <c r="M16" s="12">
        <f ca="1">IF(P16&lt;&gt;"",RANK(N16,N12:N19),"")</f>
        <v>6</v>
      </c>
      <c r="N16" s="13">
        <f t="shared" ca="1" si="7"/>
        <v>0.12319553849628351</v>
      </c>
      <c r="O16" s="13">
        <f t="shared" ca="1" si="8"/>
        <v>4</v>
      </c>
      <c r="P16" s="13" t="str">
        <f t="shared" ca="1" si="5"/>
        <v>連衣裙</v>
      </c>
      <c r="Q16" s="14" t="str">
        <f t="shared" ca="1" si="9"/>
        <v>給 我 。</v>
      </c>
    </row>
    <row r="17" spans="1:17" x14ac:dyDescent="0.25">
      <c r="L17" s="6"/>
      <c r="M17" s="12">
        <f ca="1">IF(P17&lt;&gt;"",RANK(N17,N12:N19),"")</f>
        <v>4</v>
      </c>
      <c r="N17" s="13">
        <f t="shared" ca="1" si="7"/>
        <v>0.46040554226508545</v>
      </c>
      <c r="O17" s="13">
        <f t="shared" ca="1" si="8"/>
        <v>2</v>
      </c>
      <c r="P17" s="13" t="str">
        <f t="shared" ca="1" si="5"/>
        <v>給</v>
      </c>
      <c r="Q17" s="14" t="str">
        <f t="shared" ca="1" si="9"/>
        <v>我 。</v>
      </c>
    </row>
    <row r="18" spans="1:17" x14ac:dyDescent="0.25">
      <c r="A18" s="5"/>
      <c r="C18" s="1" t="s">
        <v>4</v>
      </c>
      <c r="L18" s="6"/>
      <c r="M18" s="12">
        <f ca="1">IF(P18&lt;&gt;"",RANK(N18,N12:N19),"")</f>
        <v>1</v>
      </c>
      <c r="N18" s="13">
        <f t="shared" ca="1" si="7"/>
        <v>0.66082170693199715</v>
      </c>
      <c r="O18" s="13">
        <f t="shared" ca="1" si="8"/>
        <v>2</v>
      </c>
      <c r="P18" s="13" t="str">
        <f t="shared" ca="1" si="5"/>
        <v>我</v>
      </c>
      <c r="Q18" s="14" t="str">
        <f t="shared" ca="1" si="9"/>
        <v>。</v>
      </c>
    </row>
    <row r="19" spans="1:17" x14ac:dyDescent="0.25">
      <c r="A19" s="5">
        <f ca="1">IF(A16&lt;&gt;"",A16+10000,"")</f>
        <v>10003</v>
      </c>
      <c r="C19" s="35" t="str">
        <f ca="1">CONCATENATE(P12,P13,P14,P15,P16,P17,P18,P19,P20)</f>
        <v>爸爸買了一條漂亮的連衣裙給我。</v>
      </c>
      <c r="D19" s="35"/>
      <c r="E19" s="35"/>
      <c r="F19" s="35"/>
      <c r="G19" s="35"/>
      <c r="H19" s="35"/>
      <c r="I19" s="35"/>
      <c r="J19" s="35"/>
      <c r="K19" s="35"/>
      <c r="L19" s="6"/>
      <c r="M19" s="12">
        <f ca="1">IF(P19&lt;&gt;"",RANK(N19,N12:N19),"")</f>
        <v>8</v>
      </c>
      <c r="N19" s="13">
        <f t="shared" ca="1" si="7"/>
        <v>5.8497920277496562E-2</v>
      </c>
      <c r="O19" s="13">
        <f ca="1">IF(Q18&lt;&gt;"",IFERROR(FIND(" ",Q18),0),"")</f>
        <v>0</v>
      </c>
      <c r="P19" s="13" t="str">
        <f ca="1">IF(O19="","",IF(O19&gt;0,LEFT(Q18,O19-1),Q18))</f>
        <v>。</v>
      </c>
      <c r="Q19" s="14"/>
    </row>
    <row r="20" spans="1:17" ht="17.25" thickBot="1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15" t="str">
        <f>IF(P20&lt;&gt;"",RANK(N20,N12:N19),"")</f>
        <v/>
      </c>
      <c r="N20" s="16" t="str">
        <f ca="1">IF(P20&lt;&gt;"",RAND(),"")</f>
        <v/>
      </c>
      <c r="O20" s="16" t="str">
        <f>IF(Q19&lt;&gt;"",IFERROR(FIND(" ",Q19),0),"")</f>
        <v/>
      </c>
      <c r="P20" s="16" t="str">
        <f>IF(O20="","",IF(O20&gt;0,LEFT(Q19,O20-1),Q19))</f>
        <v/>
      </c>
      <c r="Q20" s="17"/>
    </row>
    <row r="21" spans="1:17" ht="19.5" x14ac:dyDescent="0.3">
      <c r="A21" s="2" t="s">
        <v>7</v>
      </c>
      <c r="B21" s="3"/>
      <c r="C21" s="3" t="s">
        <v>5</v>
      </c>
      <c r="D21" s="3"/>
      <c r="E21" s="3"/>
      <c r="F21" s="3"/>
      <c r="G21" s="3"/>
      <c r="H21" s="3"/>
      <c r="I21" s="3"/>
      <c r="J21" s="3"/>
      <c r="K21" s="3"/>
      <c r="L21" s="4"/>
      <c r="M21" s="10"/>
      <c r="N21" s="11"/>
      <c r="O21" s="11">
        <f>O11+1</f>
        <v>3</v>
      </c>
      <c r="P21" s="11" t="s">
        <v>1</v>
      </c>
      <c r="Q21" s="20" t="str">
        <f ca="1">VLOOKUP(O21,Original!B:K,3,FALSE)</f>
        <v>哥哥 吃掉 了 桌上 的 蛋糕 。</v>
      </c>
    </row>
    <row r="22" spans="1:17" x14ac:dyDescent="0.25">
      <c r="A22" s="5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>
        <v>6</v>
      </c>
      <c r="I22" s="1">
        <v>7</v>
      </c>
      <c r="J22" s="1">
        <v>8</v>
      </c>
      <c r="K22" s="1">
        <v>9</v>
      </c>
      <c r="L22" s="6"/>
      <c r="M22" s="12">
        <f ca="1">IF(P22&lt;&gt;"",RANK(N22,N22:N29),"")</f>
        <v>7</v>
      </c>
      <c r="N22" s="13">
        <f ca="1">IF(P22&lt;&gt;"",RAND(),"")</f>
        <v>7.1855244750642977E-2</v>
      </c>
      <c r="O22" s="13">
        <f ca="1">IFERROR(FIND(" ",Q21),0)</f>
        <v>3</v>
      </c>
      <c r="P22" s="13" t="str">
        <f t="shared" ref="P22:P28" ca="1" si="10">IF(O22="","",IF(O22&gt;0,LEFT(Q21,O22-1),Q21))</f>
        <v>哥哥</v>
      </c>
      <c r="Q22" s="14" t="str">
        <f ca="1">IF(O22&gt;0,MID(Q21,O22+1,255),"")</f>
        <v>吃掉 了 桌上 的 蛋糕 。</v>
      </c>
    </row>
    <row r="23" spans="1:17" x14ac:dyDescent="0.25">
      <c r="A23" s="5"/>
      <c r="C23" s="1" t="str">
        <f ca="1">IFERROR(VLOOKUP(C22,M21:P30,4,FALSE),"")</f>
        <v>吃掉</v>
      </c>
      <c r="D23" s="1" t="str">
        <f ca="1">IFERROR(VLOOKUP(D22,M21:P30,4,FALSE),"")</f>
        <v>了</v>
      </c>
      <c r="E23" s="1" t="str">
        <f ca="1">IFERROR(VLOOKUP(E22,M21:P30,4,FALSE),"")</f>
        <v>桌上</v>
      </c>
      <c r="F23" s="1" t="str">
        <f ca="1">IFERROR(VLOOKUP(F22,M21:P30,4,FALSE),"")</f>
        <v>的</v>
      </c>
      <c r="G23" s="1" t="str">
        <f ca="1">IFERROR(VLOOKUP(G22,M21:P30,4,FALSE),"")</f>
        <v>。</v>
      </c>
      <c r="H23" s="1" t="str">
        <f ca="1">IFERROR(VLOOKUP(H22,M21:P30,4,FALSE),"")</f>
        <v>蛋糕</v>
      </c>
      <c r="I23" s="1" t="str">
        <f ca="1">IFERROR(VLOOKUP(I22,M21:P30,4,FALSE),"")</f>
        <v>哥哥</v>
      </c>
      <c r="J23" s="1" t="str">
        <f ca="1">IFERROR(VLOOKUP(J22,M21:P30,4,FALSE),"")</f>
        <v/>
      </c>
      <c r="K23" s="1" t="str">
        <f ca="1">IFERROR(VLOOKUP(K22,M21:P30,4,FALSE),"")</f>
        <v/>
      </c>
      <c r="L23" s="6" t="str">
        <f t="shared" ref="L23" si="11">IFERROR(VLOOKUP(L22,U21:X30,4,FALSE),"")</f>
        <v/>
      </c>
      <c r="M23" s="12">
        <f ca="1">IF(P23&lt;&gt;"",RANK(N23,N22:N29),"")</f>
        <v>1</v>
      </c>
      <c r="N23" s="13">
        <f t="shared" ref="N23:N29" ca="1" si="12">IF(P23&lt;&gt;"",RAND(),"")</f>
        <v>0.85136110965130529</v>
      </c>
      <c r="O23" s="13">
        <f t="shared" ref="O23:O28" ca="1" si="13">IFERROR(FIND(" ",Q22),0)</f>
        <v>3</v>
      </c>
      <c r="P23" s="13" t="str">
        <f t="shared" ca="1" si="10"/>
        <v>吃掉</v>
      </c>
      <c r="Q23" s="14" t="str">
        <f t="shared" ref="Q23:Q28" ca="1" si="14">IF(O23&gt;0,MID(Q22,O23+1,255),"")</f>
        <v>了 桌上 的 蛋糕 。</v>
      </c>
    </row>
    <row r="24" spans="1:17" x14ac:dyDescent="0.25">
      <c r="L24" s="6"/>
      <c r="M24" s="12">
        <f ca="1">IF(P24&lt;&gt;"",RANK(N24,N22:N29),"")</f>
        <v>2</v>
      </c>
      <c r="N24" s="13">
        <f t="shared" ca="1" si="12"/>
        <v>0.79313119203319149</v>
      </c>
      <c r="O24" s="13">
        <f t="shared" ca="1" si="13"/>
        <v>2</v>
      </c>
      <c r="P24" s="13" t="str">
        <f t="shared" ca="1" si="10"/>
        <v>了</v>
      </c>
      <c r="Q24" s="14" t="str">
        <f t="shared" ca="1" si="14"/>
        <v>桌上 的 蛋糕 。</v>
      </c>
    </row>
    <row r="25" spans="1:17" x14ac:dyDescent="0.25">
      <c r="A25" s="5"/>
      <c r="C25" s="1" t="s">
        <v>3</v>
      </c>
      <c r="L25" s="6"/>
      <c r="M25" s="12">
        <f ca="1">IF(P25&lt;&gt;"",RANK(N25,N22:N29),"")</f>
        <v>3</v>
      </c>
      <c r="N25" s="13">
        <f t="shared" ca="1" si="12"/>
        <v>0.78772800477450056</v>
      </c>
      <c r="O25" s="13">
        <f t="shared" ca="1" si="13"/>
        <v>3</v>
      </c>
      <c r="P25" s="13" t="str">
        <f t="shared" ca="1" si="10"/>
        <v>桌上</v>
      </c>
      <c r="Q25" s="14" t="str">
        <f t="shared" ca="1" si="14"/>
        <v>的 蛋糕 。</v>
      </c>
    </row>
    <row r="26" spans="1:17" x14ac:dyDescent="0.25">
      <c r="A26" s="5">
        <f ca="1">IF(Q21&lt;&gt;"",RANK(B26,B:B),"")</f>
        <v>2</v>
      </c>
      <c r="B26" s="1">
        <f ca="1">IF(Q21&lt;&gt;"",RAND(),"")</f>
        <v>0.89016519776356706</v>
      </c>
      <c r="C26" s="34" t="str">
        <f ca="1">CONCATENATE(C23,"　",D23,"　",E23,"　",F23,"　",G23,"　",H23,"　",I23)</f>
        <v>吃掉　了　桌上　的　。　蛋糕　哥哥</v>
      </c>
      <c r="D26" s="34"/>
      <c r="E26" s="34"/>
      <c r="F26" s="34"/>
      <c r="G26" s="34"/>
      <c r="H26" s="34"/>
      <c r="I26" s="34"/>
      <c r="J26" s="34"/>
      <c r="K26" s="34"/>
      <c r="L26" s="6"/>
      <c r="M26" s="12">
        <f ca="1">IF(P26&lt;&gt;"",RANK(N26,N22:N29),"")</f>
        <v>4</v>
      </c>
      <c r="N26" s="13">
        <f t="shared" ca="1" si="12"/>
        <v>0.51313205120992111</v>
      </c>
      <c r="O26" s="13">
        <f t="shared" ca="1" si="13"/>
        <v>2</v>
      </c>
      <c r="P26" s="13" t="str">
        <f t="shared" ca="1" si="10"/>
        <v>的</v>
      </c>
      <c r="Q26" s="14" t="str">
        <f t="shared" ca="1" si="14"/>
        <v>蛋糕 。</v>
      </c>
    </row>
    <row r="27" spans="1:17" x14ac:dyDescent="0.25">
      <c r="L27" s="6"/>
      <c r="M27" s="12">
        <f ca="1">IF(P27&lt;&gt;"",RANK(N27,N22:N29),"")</f>
        <v>6</v>
      </c>
      <c r="N27" s="13">
        <f t="shared" ca="1" si="12"/>
        <v>8.6179812821733925E-2</v>
      </c>
      <c r="O27" s="13">
        <f t="shared" ca="1" si="13"/>
        <v>3</v>
      </c>
      <c r="P27" s="13" t="str">
        <f t="shared" ca="1" si="10"/>
        <v>蛋糕</v>
      </c>
      <c r="Q27" s="14" t="str">
        <f t="shared" ca="1" si="14"/>
        <v>。</v>
      </c>
    </row>
    <row r="28" spans="1:17" x14ac:dyDescent="0.25">
      <c r="A28" s="5"/>
      <c r="C28" s="1" t="s">
        <v>4</v>
      </c>
      <c r="L28" s="6"/>
      <c r="M28" s="12">
        <f ca="1">IF(P28&lt;&gt;"",RANK(N28,N22:N29),"")</f>
        <v>5</v>
      </c>
      <c r="N28" s="13">
        <f t="shared" ca="1" si="12"/>
        <v>0.1425381517626424</v>
      </c>
      <c r="O28" s="13">
        <f t="shared" ca="1" si="13"/>
        <v>0</v>
      </c>
      <c r="P28" s="13" t="str">
        <f t="shared" ca="1" si="10"/>
        <v>。</v>
      </c>
      <c r="Q28" s="14" t="str">
        <f t="shared" ca="1" si="14"/>
        <v/>
      </c>
    </row>
    <row r="29" spans="1:17" x14ac:dyDescent="0.25">
      <c r="A29" s="5">
        <f ca="1">IF(A26&lt;&gt;"",A26+10000,"")</f>
        <v>10002</v>
      </c>
      <c r="C29" s="35" t="str">
        <f ca="1">CONCATENATE(P22,P23,P24,P25,P26,P27,P28,P29,P30)</f>
        <v>哥哥吃掉了桌上的蛋糕。</v>
      </c>
      <c r="D29" s="35"/>
      <c r="E29" s="35"/>
      <c r="F29" s="35"/>
      <c r="G29" s="35"/>
      <c r="H29" s="35"/>
      <c r="I29" s="35"/>
      <c r="J29" s="35"/>
      <c r="K29" s="35"/>
      <c r="L29" s="6"/>
      <c r="M29" s="12" t="str">
        <f ca="1">IF(P29&lt;&gt;"",RANK(N29,N22:N29),"")</f>
        <v/>
      </c>
      <c r="N29" s="13" t="str">
        <f t="shared" ca="1" si="12"/>
        <v/>
      </c>
      <c r="O29" s="13" t="str">
        <f ca="1">IF(Q28&lt;&gt;"",IFERROR(FIND(" ",Q28),0),"")</f>
        <v/>
      </c>
      <c r="P29" s="13" t="str">
        <f ca="1">IF(O29="","",IF(O29&gt;0,LEFT(Q28,O29-1),Q28))</f>
        <v/>
      </c>
      <c r="Q29" s="14"/>
    </row>
    <row r="30" spans="1:17" ht="17.25" thickBot="1" x14ac:dyDescent="0.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15" t="str">
        <f>IF(P30&lt;&gt;"",RANK(N30,N22:N29),"")</f>
        <v/>
      </c>
      <c r="N30" s="16" t="str">
        <f ca="1">IF(P30&lt;&gt;"",RAND(),"")</f>
        <v/>
      </c>
      <c r="O30" s="16" t="str">
        <f>IF(Q29&lt;&gt;"",IFERROR(FIND(" ",Q29),0),"")</f>
        <v/>
      </c>
      <c r="P30" s="16" t="str">
        <f>IF(O30="","",IF(O30&gt;0,LEFT(Q29,O30-1),Q29))</f>
        <v/>
      </c>
      <c r="Q30" s="17"/>
    </row>
    <row r="31" spans="1:17" ht="19.5" x14ac:dyDescent="0.3">
      <c r="A31" s="2" t="s">
        <v>7</v>
      </c>
      <c r="B31" s="3"/>
      <c r="C31" s="3" t="s">
        <v>5</v>
      </c>
      <c r="D31" s="3"/>
      <c r="E31" s="3"/>
      <c r="F31" s="3"/>
      <c r="G31" s="3"/>
      <c r="H31" s="3"/>
      <c r="I31" s="3"/>
      <c r="J31" s="3"/>
      <c r="K31" s="3"/>
      <c r="L31" s="4"/>
      <c r="M31" s="10"/>
      <c r="N31" s="11"/>
      <c r="O31" s="11">
        <f>O21+1</f>
        <v>4</v>
      </c>
      <c r="P31" s="11" t="s">
        <v>1</v>
      </c>
      <c r="Q31" s="20" t="str">
        <f ca="1">VLOOKUP(O31,Original!B:K,3,FALSE)</f>
        <v>小狗 沒精打采地 躺在 沙發 底下 。</v>
      </c>
    </row>
    <row r="32" spans="1:17" x14ac:dyDescent="0.25">
      <c r="A32" s="5"/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  <c r="I32" s="1">
        <v>7</v>
      </c>
      <c r="J32" s="1">
        <v>8</v>
      </c>
      <c r="K32" s="1">
        <v>9</v>
      </c>
      <c r="L32" s="6"/>
      <c r="M32" s="12">
        <f ca="1">IF(P32&lt;&gt;"",RANK(N32,N32:N39),"")</f>
        <v>5</v>
      </c>
      <c r="N32" s="13">
        <f ca="1">IF(P32&lt;&gt;"",RAND(),"")</f>
        <v>0.64531894426749725</v>
      </c>
      <c r="O32" s="13">
        <f ca="1">IFERROR(FIND(" ",Q31),0)</f>
        <v>3</v>
      </c>
      <c r="P32" s="13" t="str">
        <f t="shared" ref="P32:P38" ca="1" si="15">IF(O32="","",IF(O32&gt;0,LEFT(Q31,O32-1),Q31))</f>
        <v>小狗</v>
      </c>
      <c r="Q32" s="14" t="str">
        <f ca="1">IF(O32&gt;0,MID(Q31,O32+1,255),"")</f>
        <v>沒精打采地 躺在 沙發 底下 。</v>
      </c>
    </row>
    <row r="33" spans="1:17" x14ac:dyDescent="0.25">
      <c r="A33" s="5"/>
      <c r="C33" s="1" t="str">
        <f ca="1">IFERROR(VLOOKUP(C32,M31:P40,4,FALSE),"")</f>
        <v>躺在</v>
      </c>
      <c r="D33" s="1" t="str">
        <f ca="1">IFERROR(VLOOKUP(D32,M31:P40,4,FALSE),"")</f>
        <v>沙發</v>
      </c>
      <c r="E33" s="1" t="str">
        <f ca="1">IFERROR(VLOOKUP(E32,M31:P40,4,FALSE),"")</f>
        <v>沒精打采地</v>
      </c>
      <c r="F33" s="1" t="str">
        <f ca="1">IFERROR(VLOOKUP(F32,M31:P40,4,FALSE),"")</f>
        <v>。</v>
      </c>
      <c r="G33" s="1" t="str">
        <f ca="1">IFERROR(VLOOKUP(G32,M31:P40,4,FALSE),"")</f>
        <v>小狗</v>
      </c>
      <c r="H33" s="1" t="str">
        <f ca="1">IFERROR(VLOOKUP(H32,M31:P40,4,FALSE),"")</f>
        <v>底下</v>
      </c>
      <c r="I33" s="1" t="str">
        <f ca="1">IFERROR(VLOOKUP(I32,M31:P40,4,FALSE),"")</f>
        <v/>
      </c>
      <c r="J33" s="1" t="str">
        <f ca="1">IFERROR(VLOOKUP(J32,M31:P40,4,FALSE),"")</f>
        <v/>
      </c>
      <c r="K33" s="1" t="str">
        <f ca="1">IFERROR(VLOOKUP(K32,M31:P40,4,FALSE),"")</f>
        <v/>
      </c>
      <c r="L33" s="6" t="str">
        <f t="shared" ref="L33" si="16">IFERROR(VLOOKUP(L32,U31:X40,4,FALSE),"")</f>
        <v/>
      </c>
      <c r="M33" s="12">
        <f ca="1">IF(P33&lt;&gt;"",RANK(N33,N32:N39),"")</f>
        <v>3</v>
      </c>
      <c r="N33" s="13">
        <f t="shared" ref="N33:N39" ca="1" si="17">IF(P33&lt;&gt;"",RAND(),"")</f>
        <v>0.69288981143342443</v>
      </c>
      <c r="O33" s="13">
        <f t="shared" ref="O33:O38" ca="1" si="18">IFERROR(FIND(" ",Q32),0)</f>
        <v>6</v>
      </c>
      <c r="P33" s="13" t="str">
        <f t="shared" ca="1" si="15"/>
        <v>沒精打采地</v>
      </c>
      <c r="Q33" s="14" t="str">
        <f t="shared" ref="Q33:Q38" ca="1" si="19">IF(O33&gt;0,MID(Q32,O33+1,255),"")</f>
        <v>躺在 沙發 底下 。</v>
      </c>
    </row>
    <row r="34" spans="1:17" x14ac:dyDescent="0.25">
      <c r="L34" s="6"/>
      <c r="M34" s="12">
        <f ca="1">IF(P34&lt;&gt;"",RANK(N34,N32:N39),"")</f>
        <v>1</v>
      </c>
      <c r="N34" s="13">
        <f t="shared" ca="1" si="17"/>
        <v>0.97393452603987463</v>
      </c>
      <c r="O34" s="13">
        <f t="shared" ca="1" si="18"/>
        <v>3</v>
      </c>
      <c r="P34" s="13" t="str">
        <f t="shared" ca="1" si="15"/>
        <v>躺在</v>
      </c>
      <c r="Q34" s="14" t="str">
        <f t="shared" ca="1" si="19"/>
        <v>沙發 底下 。</v>
      </c>
    </row>
    <row r="35" spans="1:17" x14ac:dyDescent="0.25">
      <c r="A35" s="5"/>
      <c r="C35" s="1" t="s">
        <v>3</v>
      </c>
      <c r="L35" s="6"/>
      <c r="M35" s="12">
        <f ca="1">IF(P35&lt;&gt;"",RANK(N35,N32:N39),"")</f>
        <v>2</v>
      </c>
      <c r="N35" s="13">
        <f t="shared" ca="1" si="17"/>
        <v>0.93299862868706462</v>
      </c>
      <c r="O35" s="13">
        <f t="shared" ca="1" si="18"/>
        <v>3</v>
      </c>
      <c r="P35" s="13" t="str">
        <f t="shared" ca="1" si="15"/>
        <v>沙發</v>
      </c>
      <c r="Q35" s="14" t="str">
        <f t="shared" ca="1" si="19"/>
        <v>底下 。</v>
      </c>
    </row>
    <row r="36" spans="1:17" x14ac:dyDescent="0.25">
      <c r="A36" s="5">
        <f ca="1">IF(Q31&lt;&gt;"",RANK(B36,B:B),"")</f>
        <v>1</v>
      </c>
      <c r="B36" s="1">
        <f ca="1">IF(Q31&lt;&gt;"",RAND(),"")</f>
        <v>0.9007215675266308</v>
      </c>
      <c r="C36" s="34" t="str">
        <f ca="1">CONCATENATE(C33,"　",D33,"　",E33,"　",F33,"　",G33,"　",H33,"　",I33)</f>
        <v>躺在　沙發　沒精打采地　。　小狗　底下　</v>
      </c>
      <c r="D36" s="34"/>
      <c r="E36" s="34"/>
      <c r="F36" s="34"/>
      <c r="G36" s="34"/>
      <c r="H36" s="34"/>
      <c r="I36" s="34"/>
      <c r="J36" s="34"/>
      <c r="K36" s="34"/>
      <c r="L36" s="6"/>
      <c r="M36" s="12">
        <f ca="1">IF(P36&lt;&gt;"",RANK(N36,N32:N39),"")</f>
        <v>6</v>
      </c>
      <c r="N36" s="13">
        <f t="shared" ca="1" si="17"/>
        <v>0.63656276622286379</v>
      </c>
      <c r="O36" s="13">
        <f t="shared" ca="1" si="18"/>
        <v>3</v>
      </c>
      <c r="P36" s="13" t="str">
        <f t="shared" ca="1" si="15"/>
        <v>底下</v>
      </c>
      <c r="Q36" s="14" t="str">
        <f t="shared" ca="1" si="19"/>
        <v>。</v>
      </c>
    </row>
    <row r="37" spans="1:17" x14ac:dyDescent="0.25">
      <c r="L37" s="6"/>
      <c r="M37" s="12">
        <f ca="1">IF(P37&lt;&gt;"",RANK(N37,N32:N39),"")</f>
        <v>4</v>
      </c>
      <c r="N37" s="13">
        <f t="shared" ca="1" si="17"/>
        <v>0.66197784524156222</v>
      </c>
      <c r="O37" s="13">
        <f t="shared" ca="1" si="18"/>
        <v>0</v>
      </c>
      <c r="P37" s="13" t="str">
        <f t="shared" ca="1" si="15"/>
        <v>。</v>
      </c>
      <c r="Q37" s="14" t="str">
        <f t="shared" ca="1" si="19"/>
        <v/>
      </c>
    </row>
    <row r="38" spans="1:17" x14ac:dyDescent="0.25">
      <c r="A38" s="5"/>
      <c r="C38" s="1" t="s">
        <v>4</v>
      </c>
      <c r="L38" s="6"/>
      <c r="M38" s="12" t="str">
        <f ca="1">IF(P38&lt;&gt;"",RANK(N38,N32:N39),"")</f>
        <v/>
      </c>
      <c r="N38" s="13" t="str">
        <f t="shared" ca="1" si="17"/>
        <v/>
      </c>
      <c r="O38" s="13">
        <f t="shared" ca="1" si="18"/>
        <v>0</v>
      </c>
      <c r="P38" s="13" t="str">
        <f t="shared" ca="1" si="15"/>
        <v/>
      </c>
      <c r="Q38" s="14" t="str">
        <f t="shared" ca="1" si="19"/>
        <v/>
      </c>
    </row>
    <row r="39" spans="1:17" x14ac:dyDescent="0.25">
      <c r="A39" s="5">
        <f ca="1">IF(A36&lt;&gt;"",A36+10000,"")</f>
        <v>10001</v>
      </c>
      <c r="C39" s="35" t="str">
        <f ca="1">CONCATENATE(P32,P33,P34,P35,P36,P37,P38,P39,P40)</f>
        <v>小狗沒精打采地躺在沙發底下。</v>
      </c>
      <c r="D39" s="35"/>
      <c r="E39" s="35"/>
      <c r="F39" s="35"/>
      <c r="G39" s="35"/>
      <c r="H39" s="35"/>
      <c r="I39" s="35"/>
      <c r="J39" s="35"/>
      <c r="K39" s="35"/>
      <c r="L39" s="6"/>
      <c r="M39" s="12" t="str">
        <f ca="1">IF(P39&lt;&gt;"",RANK(N39,N32:N39),"")</f>
        <v/>
      </c>
      <c r="N39" s="13" t="str">
        <f t="shared" ca="1" si="17"/>
        <v/>
      </c>
      <c r="O39" s="13" t="str">
        <f ca="1">IF(Q38&lt;&gt;"",IFERROR(FIND(" ",Q38),0),"")</f>
        <v/>
      </c>
      <c r="P39" s="13" t="str">
        <f ca="1">IF(O39="","",IF(O39&gt;0,LEFT(Q38,O39-1),Q38))</f>
        <v/>
      </c>
      <c r="Q39" s="14"/>
    </row>
    <row r="40" spans="1:17" ht="17.25" thickBot="1" x14ac:dyDescent="0.3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15" t="str">
        <f>IF(P40&lt;&gt;"",RANK(N40,N32:N39),"")</f>
        <v/>
      </c>
      <c r="N40" s="16" t="str">
        <f ca="1">IF(P40&lt;&gt;"",RAND(),"")</f>
        <v/>
      </c>
      <c r="O40" s="16" t="str">
        <f>IF(Q39&lt;&gt;"",IFERROR(FIND(" ",Q39),0),"")</f>
        <v/>
      </c>
      <c r="P40" s="16" t="str">
        <f>IF(O40="","",IF(O40&gt;0,LEFT(Q39,O40-1),Q39))</f>
        <v/>
      </c>
      <c r="Q40" s="17"/>
    </row>
    <row r="41" spans="1:17" ht="19.5" x14ac:dyDescent="0.3">
      <c r="A41" s="2" t="s">
        <v>7</v>
      </c>
      <c r="B41" s="3"/>
      <c r="C41" s="3" t="s">
        <v>5</v>
      </c>
      <c r="D41" s="3"/>
      <c r="E41" s="3"/>
      <c r="F41" s="3"/>
      <c r="G41" s="3"/>
      <c r="H41" s="3"/>
      <c r="I41" s="3"/>
      <c r="J41" s="3"/>
      <c r="K41" s="3"/>
      <c r="L41" s="4"/>
      <c r="M41" s="10"/>
      <c r="N41" s="11"/>
      <c r="O41" s="11">
        <f>O31+1</f>
        <v>5</v>
      </c>
      <c r="P41" s="11" t="s">
        <v>1</v>
      </c>
      <c r="Q41" s="20" t="str">
        <f ca="1">VLOOKUP(O41,Original!B:K,3,FALSE)</f>
        <v>我 是 一個 人 在 途上 。</v>
      </c>
    </row>
    <row r="42" spans="1:17" x14ac:dyDescent="0.25">
      <c r="A42" s="5"/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  <c r="K42" s="1">
        <v>9</v>
      </c>
      <c r="L42" s="6"/>
      <c r="M42" s="12">
        <f ca="1">IF(P42&lt;&gt;"",RANK(N42,N42:N49),"")</f>
        <v>7</v>
      </c>
      <c r="N42" s="13">
        <f ca="1">IF(P42&lt;&gt;"",RAND(),"")</f>
        <v>4.6052248491013192E-2</v>
      </c>
      <c r="O42" s="13">
        <f ca="1">IFERROR(FIND(" ",Q41),0)</f>
        <v>2</v>
      </c>
      <c r="P42" s="13" t="str">
        <f t="shared" ref="P42:P48" ca="1" si="20">IF(O42="","",IF(O42&gt;0,LEFT(Q41,O42-1),Q41))</f>
        <v>我</v>
      </c>
      <c r="Q42" s="14" t="str">
        <f ca="1">IF(O42&gt;0,MID(Q41,O42+1,255),"")</f>
        <v>是 一個 人 在 途上 。</v>
      </c>
    </row>
    <row r="43" spans="1:17" x14ac:dyDescent="0.25">
      <c r="A43" s="5"/>
      <c r="C43" s="1" t="str">
        <f ca="1">IFERROR(VLOOKUP(C42,M41:P50,4,FALSE),"")</f>
        <v>在</v>
      </c>
      <c r="D43" s="1" t="str">
        <f ca="1">IFERROR(VLOOKUP(D42,M41:P50,4,FALSE),"")</f>
        <v>是</v>
      </c>
      <c r="E43" s="1" t="str">
        <f ca="1">IFERROR(VLOOKUP(E42,M41:P50,4,FALSE),"")</f>
        <v>人</v>
      </c>
      <c r="F43" s="1" t="str">
        <f ca="1">IFERROR(VLOOKUP(F42,M41:P50,4,FALSE),"")</f>
        <v>一個</v>
      </c>
      <c r="G43" s="1" t="str">
        <f ca="1">IFERROR(VLOOKUP(G42,M41:P50,4,FALSE),"")</f>
        <v>。</v>
      </c>
      <c r="H43" s="1" t="str">
        <f ca="1">IFERROR(VLOOKUP(H42,M41:P50,4,FALSE),"")</f>
        <v>途上</v>
      </c>
      <c r="I43" s="1" t="str">
        <f ca="1">IFERROR(VLOOKUP(I42,M41:P50,4,FALSE),"")</f>
        <v>我</v>
      </c>
      <c r="J43" s="1" t="str">
        <f ca="1">IFERROR(VLOOKUP(J42,M41:P50,4,FALSE),"")</f>
        <v/>
      </c>
      <c r="K43" s="1" t="str">
        <f ca="1">IFERROR(VLOOKUP(K42,M41:P50,4,FALSE),"")</f>
        <v/>
      </c>
      <c r="L43" s="6" t="str">
        <f t="shared" ref="L43" si="21">IFERROR(VLOOKUP(L42,U41:X50,4,FALSE),"")</f>
        <v/>
      </c>
      <c r="M43" s="12">
        <f ca="1">IF(P43&lt;&gt;"",RANK(N43,N42:N49),"")</f>
        <v>2</v>
      </c>
      <c r="N43" s="13">
        <f t="shared" ref="N43:N49" ca="1" si="22">IF(P43&lt;&gt;"",RAND(),"")</f>
        <v>0.54930497935846045</v>
      </c>
      <c r="O43" s="13">
        <f t="shared" ref="O43:O48" ca="1" si="23">IFERROR(FIND(" ",Q42),0)</f>
        <v>2</v>
      </c>
      <c r="P43" s="13" t="str">
        <f t="shared" ca="1" si="20"/>
        <v>是</v>
      </c>
      <c r="Q43" s="14" t="str">
        <f t="shared" ref="Q43:Q48" ca="1" si="24">IF(O43&gt;0,MID(Q42,O43+1,255),"")</f>
        <v>一個 人 在 途上 。</v>
      </c>
    </row>
    <row r="44" spans="1:17" x14ac:dyDescent="0.25">
      <c r="L44" s="6"/>
      <c r="M44" s="12">
        <f ca="1">IF(P44&lt;&gt;"",RANK(N44,N42:N49),"")</f>
        <v>4</v>
      </c>
      <c r="N44" s="13">
        <f t="shared" ca="1" si="22"/>
        <v>0.40974915907497655</v>
      </c>
      <c r="O44" s="13">
        <f t="shared" ca="1" si="23"/>
        <v>3</v>
      </c>
      <c r="P44" s="13" t="str">
        <f t="shared" ca="1" si="20"/>
        <v>一個</v>
      </c>
      <c r="Q44" s="14" t="str">
        <f t="shared" ca="1" si="24"/>
        <v>人 在 途上 。</v>
      </c>
    </row>
    <row r="45" spans="1:17" x14ac:dyDescent="0.25">
      <c r="A45" s="5"/>
      <c r="C45" s="1" t="s">
        <v>3</v>
      </c>
      <c r="L45" s="6"/>
      <c r="M45" s="12">
        <f ca="1">IF(P45&lt;&gt;"",RANK(N45,N42:N49),"")</f>
        <v>3</v>
      </c>
      <c r="N45" s="13">
        <f t="shared" ca="1" si="22"/>
        <v>0.46656489324488637</v>
      </c>
      <c r="O45" s="13">
        <f t="shared" ca="1" si="23"/>
        <v>2</v>
      </c>
      <c r="P45" s="13" t="str">
        <f t="shared" ca="1" si="20"/>
        <v>人</v>
      </c>
      <c r="Q45" s="14" t="str">
        <f t="shared" ca="1" si="24"/>
        <v>在 途上 。</v>
      </c>
    </row>
    <row r="46" spans="1:17" x14ac:dyDescent="0.25">
      <c r="A46" s="5">
        <f ca="1">IF(Q41&lt;&gt;"",RANK(B46,B:B),"")</f>
        <v>4</v>
      </c>
      <c r="B46" s="1">
        <f ca="1">IF(Q41&lt;&gt;"",RAND(),"")</f>
        <v>0.42516862936598332</v>
      </c>
      <c r="C46" s="34" t="str">
        <f ca="1">CONCATENATE(C43,"　",D43,"　",E43,"　",F43,"　",G43,"　",H43,"　",I43)</f>
        <v>在　是　人　一個　。　途上　我</v>
      </c>
      <c r="D46" s="34"/>
      <c r="E46" s="34"/>
      <c r="F46" s="34"/>
      <c r="G46" s="34"/>
      <c r="H46" s="34"/>
      <c r="I46" s="34"/>
      <c r="J46" s="34"/>
      <c r="K46" s="34"/>
      <c r="L46" s="6"/>
      <c r="M46" s="12">
        <f ca="1">IF(P46&lt;&gt;"",RANK(N46,N42:N49),"")</f>
        <v>1</v>
      </c>
      <c r="N46" s="13">
        <f t="shared" ca="1" si="22"/>
        <v>0.57841625899721827</v>
      </c>
      <c r="O46" s="13">
        <f t="shared" ca="1" si="23"/>
        <v>2</v>
      </c>
      <c r="P46" s="13" t="str">
        <f t="shared" ca="1" si="20"/>
        <v>在</v>
      </c>
      <c r="Q46" s="14" t="str">
        <f t="shared" ca="1" si="24"/>
        <v>途上 。</v>
      </c>
    </row>
    <row r="47" spans="1:17" x14ac:dyDescent="0.25">
      <c r="L47" s="6"/>
      <c r="M47" s="12">
        <f ca="1">IF(P47&lt;&gt;"",RANK(N47,N42:N49),"")</f>
        <v>6</v>
      </c>
      <c r="N47" s="13">
        <f t="shared" ca="1" si="22"/>
        <v>8.8199269593882579E-2</v>
      </c>
      <c r="O47" s="13">
        <f t="shared" ca="1" si="23"/>
        <v>3</v>
      </c>
      <c r="P47" s="13" t="str">
        <f t="shared" ca="1" si="20"/>
        <v>途上</v>
      </c>
      <c r="Q47" s="14" t="str">
        <f t="shared" ca="1" si="24"/>
        <v>。</v>
      </c>
    </row>
    <row r="48" spans="1:17" x14ac:dyDescent="0.25">
      <c r="A48" s="5"/>
      <c r="C48" s="1" t="s">
        <v>4</v>
      </c>
      <c r="L48" s="6"/>
      <c r="M48" s="12">
        <f ca="1">IF(P48&lt;&gt;"",RANK(N48,N42:N49),"")</f>
        <v>5</v>
      </c>
      <c r="N48" s="13">
        <f t="shared" ca="1" si="22"/>
        <v>0.29581258587765991</v>
      </c>
      <c r="O48" s="13">
        <f t="shared" ca="1" si="23"/>
        <v>0</v>
      </c>
      <c r="P48" s="13" t="str">
        <f t="shared" ca="1" si="20"/>
        <v>。</v>
      </c>
      <c r="Q48" s="14" t="str">
        <f t="shared" ca="1" si="24"/>
        <v/>
      </c>
    </row>
    <row r="49" spans="1:17" x14ac:dyDescent="0.25">
      <c r="A49" s="5">
        <f ca="1">IF(A46&lt;&gt;"",A46+10000,"")</f>
        <v>10004</v>
      </c>
      <c r="C49" s="35" t="str">
        <f ca="1">CONCATENATE(P42,P43,P44,P45,P46,P47,P48,P49,P50)</f>
        <v>我是一個人在途上。</v>
      </c>
      <c r="D49" s="35"/>
      <c r="E49" s="35"/>
      <c r="F49" s="35"/>
      <c r="G49" s="35"/>
      <c r="H49" s="35"/>
      <c r="I49" s="35"/>
      <c r="J49" s="35"/>
      <c r="K49" s="35"/>
      <c r="L49" s="6"/>
      <c r="M49" s="12" t="str">
        <f ca="1">IF(P49&lt;&gt;"",RANK(N49,N42:N49),"")</f>
        <v/>
      </c>
      <c r="N49" s="13" t="str">
        <f t="shared" ca="1" si="22"/>
        <v/>
      </c>
      <c r="O49" s="13" t="str">
        <f ca="1">IF(Q48&lt;&gt;"",IFERROR(FIND(" ",Q48),0),"")</f>
        <v/>
      </c>
      <c r="P49" s="13" t="str">
        <f ca="1">IF(O49="","",IF(O49&gt;0,LEFT(Q48,O49-1),Q48))</f>
        <v/>
      </c>
      <c r="Q49" s="14"/>
    </row>
    <row r="50" spans="1:17" ht="17.25" thickBot="1" x14ac:dyDescent="0.3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15" t="str">
        <f>IF(P50&lt;&gt;"",RANK(N50,N42:N49),"")</f>
        <v/>
      </c>
      <c r="N50" s="16" t="str">
        <f ca="1">IF(P50&lt;&gt;"",RAND(),"")</f>
        <v/>
      </c>
      <c r="O50" s="16" t="str">
        <f>IF(Q49&lt;&gt;"",IFERROR(FIND(" ",Q49),0),"")</f>
        <v/>
      </c>
      <c r="P50" s="16" t="str">
        <f>IF(O50="","",IF(O50&gt;0,LEFT(Q49,O50-1),Q49))</f>
        <v/>
      </c>
      <c r="Q50" s="17"/>
    </row>
  </sheetData>
  <mergeCells count="10">
    <mergeCell ref="C36:K36"/>
    <mergeCell ref="C39:K39"/>
    <mergeCell ref="C46:K46"/>
    <mergeCell ref="C49:K49"/>
    <mergeCell ref="C9:K9"/>
    <mergeCell ref="C6:K6"/>
    <mergeCell ref="C16:K16"/>
    <mergeCell ref="C19:K19"/>
    <mergeCell ref="C26:K26"/>
    <mergeCell ref="C29:K29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Question</vt:lpstr>
      <vt:lpstr>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MachineT2000</cp:lastModifiedBy>
  <dcterms:created xsi:type="dcterms:W3CDTF">2017-06-30T01:34:22Z</dcterms:created>
  <dcterms:modified xsi:type="dcterms:W3CDTF">2018-10-09T07:16:13Z</dcterms:modified>
</cp:coreProperties>
</file>